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6740" windowHeight="11720" activeTab="0"/>
  </bookViews>
  <sheets>
    <sheet name="p-value from Cox Regression C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<sst xmlns="http://schemas.openxmlformats.org/spreadsheetml/2006/main" count="15" uniqueCount="15">
  <si>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</si>
  <si>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alpha</t>
  </si>
  <si>
    <t>t</t>
  </si>
  <si>
    <t>log upper</t>
  </si>
  <si>
    <t>log lower</t>
  </si>
  <si>
    <t>sd for b</t>
  </si>
  <si>
    <t>b</t>
  </si>
  <si>
    <t>tcrit for CI</t>
  </si>
  <si>
    <t>p</t>
  </si>
  <si>
    <t>e^b</t>
  </si>
  <si>
    <r>
      <t xml:space="preserve">Calculating </t>
    </r>
    <r>
      <rPr>
        <i/>
        <sz val="10"/>
        <rFont val="Arial"/>
        <family val="2"/>
      </rPr>
      <t>p-</t>
    </r>
    <r>
      <rPr>
        <sz val="10"/>
        <rFont val="Arial"/>
        <family val="0"/>
      </rPr>
      <t>values from Cox regression CI</t>
    </r>
  </si>
  <si>
    <t>Upper CI Value</t>
  </si>
  <si>
    <t>Lower CI Value</t>
  </si>
  <si>
    <t>This and other Excel spreadsheets are available at http://www.stat-help.com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</si>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</sst>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14.28125" style="1" customWidth="1"/>
    <col min="4" max="4" width="6.421875" style="1" customWidth="1"/>
    <col min="5" max="5" width="8.421875" style="1" customWidth="1"/>
    <col min="6" max="8" width="9.140625" style="1" customWidth="1"/>
    <col min="9" max="9" width="9.8515625" style="1" customWidth="1"/>
    <col min="10" max="12" width="9.140625" style="1" customWidth="1"/>
    <col min="13" max="13" width="12.421875" style="1" bestFit="1" customWidth="1"/>
    <col min="14" max="16384" width="9.140625" style="1" customWidth="1"/>
  </cols>
  <sheetData>
    <row r="1" ht="12">
      <c r="A1" s="1" t="s">
        <v>14</v>
      </c>
    </row>
    <row r="2" ht="12">
      <c r="B2" s="1" t="s">
        <v>13</v>
      </c>
    </row>
    <row r="4" ht="12">
      <c r="G4" s="1" t="s">
        <v>10</v>
      </c>
    </row>
    <row r="5" spans="2:13" ht="12">
      <c r="B5" s="2" t="s">
        <v>11</v>
      </c>
      <c r="C5" s="2" t="s">
        <v>12</v>
      </c>
      <c r="D5" s="2" t="s">
        <v>0</v>
      </c>
      <c r="E5" s="2" t="s">
        <v>1</v>
      </c>
      <c r="F5" s="2" t="s">
        <v>9</v>
      </c>
      <c r="G5" s="2" t="s">
        <v>4</v>
      </c>
      <c r="H5" s="2" t="s">
        <v>3</v>
      </c>
      <c r="I5" s="2" t="s">
        <v>7</v>
      </c>
      <c r="J5" s="2" t="s">
        <v>5</v>
      </c>
      <c r="K5" s="2" t="s">
        <v>6</v>
      </c>
      <c r="L5" s="2" t="s">
        <v>2</v>
      </c>
      <c r="M5" s="2" t="s">
        <v>8</v>
      </c>
    </row>
    <row r="6" spans="2:13" ht="12">
      <c r="B6" s="9">
        <v>3.62</v>
      </c>
      <c r="C6" s="10">
        <v>1.78</v>
      </c>
      <c r="D6" s="10">
        <v>46</v>
      </c>
      <c r="E6" s="10">
        <v>0.9</v>
      </c>
      <c r="F6" s="10">
        <v>2.42</v>
      </c>
      <c r="G6" s="3">
        <f>IF(C6&lt;&gt;"",LN(C6),"")</f>
        <v>0.5766133643039938</v>
      </c>
      <c r="H6" s="3">
        <f>IF(B6&lt;&gt;"",LN(B6),"")</f>
        <v>1.2864740258376797</v>
      </c>
      <c r="I6" s="3">
        <f>IF(AND(E6&lt;&gt;"",D6&lt;&gt;""),TINV((1-E6)/2,D6),"")</f>
        <v>2.012895567321502</v>
      </c>
      <c r="J6" s="3">
        <f>IF(AND(H6&lt;&gt;"",G6&lt;&gt;"",I6&lt;&gt;""),(H6-G6)/(2*I6),"")</f>
        <v>0.17632823904477954</v>
      </c>
      <c r="K6" s="3">
        <f>IF(F6&lt;&gt;"",LN(F6),"")</f>
        <v>0.883767540168595</v>
      </c>
      <c r="L6" s="3">
        <f>IF(AND(K6&lt;&gt;"",J6&lt;&gt;""),K6/J6,"")</f>
        <v>5.012059015369384</v>
      </c>
      <c r="M6" s="4">
        <f>IF(AND(L6&lt;&gt;"",D6&lt;&gt;""),TDIST(L6,D6-2,2),"")</f>
        <v>9.265307549052057E-06</v>
      </c>
    </row>
    <row r="7" spans="2:13" ht="12">
      <c r="B7" s="11"/>
      <c r="C7" s="12"/>
      <c r="D7" s="12"/>
      <c r="E7" s="12"/>
      <c r="F7" s="12"/>
      <c r="G7" s="5">
        <f aca="true" t="shared" si="0" ref="G7:G14">IF(C7&lt;&gt;"",LN(C7),"")</f>
      </c>
      <c r="H7" s="5">
        <f aca="true" t="shared" si="1" ref="H7:H14">IF(B7&lt;&gt;"",LN(B7),"")</f>
      </c>
      <c r="I7" s="5">
        <f aca="true" t="shared" si="2" ref="I7:I14">IF(AND(E7&lt;&gt;"",D7&lt;&gt;""),TINV((1-E7)/2,D7),"")</f>
      </c>
      <c r="J7" s="5">
        <f aca="true" t="shared" si="3" ref="J7:J14">IF(AND(H7&lt;&gt;"",G7&lt;&gt;"",I7&lt;&gt;""),(H7-G7)/(2*I7),"")</f>
      </c>
      <c r="K7" s="5">
        <f aca="true" t="shared" si="4" ref="K7:K14">IF(F7&lt;&gt;"",LN(F7),"")</f>
      </c>
      <c r="L7" s="5">
        <f aca="true" t="shared" si="5" ref="L7:L14">IF(AND(K7&lt;&gt;"",J7&lt;&gt;""),K7/J7,"")</f>
      </c>
      <c r="M7" s="6">
        <f aca="true" t="shared" si="6" ref="M7:M14">IF(AND(L7&lt;&gt;"",D7&lt;&gt;""),TDIST(L7,D7-2,2),"")</f>
      </c>
    </row>
    <row r="8" spans="2:13" ht="12">
      <c r="B8" s="11"/>
      <c r="C8" s="12"/>
      <c r="D8" s="12"/>
      <c r="E8" s="12"/>
      <c r="F8" s="12"/>
      <c r="G8" s="5">
        <f t="shared" si="0"/>
      </c>
      <c r="H8" s="5">
        <f t="shared" si="1"/>
      </c>
      <c r="I8" s="5">
        <f t="shared" si="2"/>
      </c>
      <c r="J8" s="5">
        <f t="shared" si="3"/>
      </c>
      <c r="K8" s="5">
        <f t="shared" si="4"/>
      </c>
      <c r="L8" s="5">
        <f t="shared" si="5"/>
      </c>
      <c r="M8" s="6">
        <f t="shared" si="6"/>
      </c>
    </row>
    <row r="9" spans="2:13" ht="12">
      <c r="B9" s="11"/>
      <c r="C9" s="12"/>
      <c r="D9" s="12"/>
      <c r="E9" s="12"/>
      <c r="F9" s="12"/>
      <c r="G9" s="5">
        <f t="shared" si="0"/>
      </c>
      <c r="H9" s="5">
        <f t="shared" si="1"/>
      </c>
      <c r="I9" s="5">
        <f t="shared" si="2"/>
      </c>
      <c r="J9" s="5">
        <f t="shared" si="3"/>
      </c>
      <c r="K9" s="5">
        <f t="shared" si="4"/>
      </c>
      <c r="L9" s="5">
        <f t="shared" si="5"/>
      </c>
      <c r="M9" s="6">
        <f t="shared" si="6"/>
      </c>
    </row>
    <row r="10" spans="2:13" ht="12">
      <c r="B10" s="11"/>
      <c r="C10" s="12"/>
      <c r="D10" s="12"/>
      <c r="E10" s="12"/>
      <c r="F10" s="12"/>
      <c r="G10" s="5">
        <f t="shared" si="0"/>
      </c>
      <c r="H10" s="5">
        <f t="shared" si="1"/>
      </c>
      <c r="I10" s="5">
        <f t="shared" si="2"/>
      </c>
      <c r="J10" s="5">
        <f t="shared" si="3"/>
      </c>
      <c r="K10" s="5">
        <f t="shared" si="4"/>
      </c>
      <c r="L10" s="5">
        <f t="shared" si="5"/>
      </c>
      <c r="M10" s="6">
        <f t="shared" si="6"/>
      </c>
    </row>
    <row r="11" spans="2:13" ht="12">
      <c r="B11" s="11"/>
      <c r="C11" s="12"/>
      <c r="D11" s="12"/>
      <c r="E11" s="12"/>
      <c r="F11" s="12"/>
      <c r="G11" s="5">
        <f t="shared" si="0"/>
      </c>
      <c r="H11" s="5">
        <f t="shared" si="1"/>
      </c>
      <c r="I11" s="5">
        <f t="shared" si="2"/>
      </c>
      <c r="J11" s="5">
        <f t="shared" si="3"/>
      </c>
      <c r="K11" s="5">
        <f t="shared" si="4"/>
      </c>
      <c r="L11" s="5">
        <f t="shared" si="5"/>
      </c>
      <c r="M11" s="6">
        <f t="shared" si="6"/>
      </c>
    </row>
    <row r="12" spans="2:13" ht="12">
      <c r="B12" s="11"/>
      <c r="C12" s="12"/>
      <c r="D12" s="12"/>
      <c r="E12" s="12"/>
      <c r="F12" s="12"/>
      <c r="G12" s="5">
        <f t="shared" si="0"/>
      </c>
      <c r="H12" s="5">
        <f t="shared" si="1"/>
      </c>
      <c r="I12" s="5">
        <f t="shared" si="2"/>
      </c>
      <c r="J12" s="5">
        <f t="shared" si="3"/>
      </c>
      <c r="K12" s="5">
        <f t="shared" si="4"/>
      </c>
      <c r="L12" s="5">
        <f t="shared" si="5"/>
      </c>
      <c r="M12" s="6">
        <f t="shared" si="6"/>
      </c>
    </row>
    <row r="13" spans="2:13" ht="12">
      <c r="B13" s="11"/>
      <c r="C13" s="12"/>
      <c r="D13" s="12"/>
      <c r="E13" s="12"/>
      <c r="F13" s="12"/>
      <c r="G13" s="5">
        <f t="shared" si="0"/>
      </c>
      <c r="H13" s="5">
        <f t="shared" si="1"/>
      </c>
      <c r="I13" s="5">
        <f t="shared" si="2"/>
      </c>
      <c r="J13" s="5">
        <f t="shared" si="3"/>
      </c>
      <c r="K13" s="5">
        <f t="shared" si="4"/>
      </c>
      <c r="L13" s="5">
        <f t="shared" si="5"/>
      </c>
      <c r="M13" s="6">
        <f t="shared" si="6"/>
      </c>
    </row>
    <row r="14" spans="2:13" ht="12">
      <c r="B14" s="13"/>
      <c r="C14" s="14"/>
      <c r="D14" s="14"/>
      <c r="E14" s="14"/>
      <c r="F14" s="14"/>
      <c r="G14" s="7">
        <f t="shared" si="0"/>
      </c>
      <c r="H14" s="7">
        <f t="shared" si="1"/>
      </c>
      <c r="I14" s="7">
        <f t="shared" si="2"/>
      </c>
      <c r="J14" s="7">
        <f t="shared" si="3"/>
      </c>
      <c r="K14" s="7">
        <f t="shared" si="4"/>
      </c>
      <c r="L14" s="7">
        <f t="shared" si="5"/>
      </c>
      <c r="M14" s="8">
        <f t="shared" si="6"/>
      </c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Cassie Hull</cp:lastModifiedBy>
  <dcterms:created xsi:type="dcterms:W3CDTF">2004-06-15T22:13:59Z</dcterms:created>
  <dcterms:modified xsi:type="dcterms:W3CDTF">2008-09-14T13:54:41Z</dcterms:modified>
  <cp:category/>
  <cp:version/>
  <cp:contentType/>
  <cp:contentStatus/>
</cp:coreProperties>
</file>